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d.docs.live.net/c3c6fcde47971470/Documents/EGA/"/>
    </mc:Choice>
  </mc:AlternateContent>
  <xr:revisionPtr revIDLastSave="1" documentId="8_{602A327F-A69E-40B9-8DDC-AD1AD84A6B0A}" xr6:coauthVersionLast="47" xr6:coauthVersionMax="47" xr10:uidLastSave="{4305566C-00FB-4BEC-9763-9AF9AFD48A9F}"/>
  <bookViews>
    <workbookView xWindow="-120" yWindow="600" windowWidth="20730" windowHeight="10440" xr2:uid="{00000000-000D-0000-FFFF-FFFF00000000}"/>
  </bookViews>
  <sheets>
    <sheet name="Sheet1" sheetId="1" r:id="rId1"/>
  </sheets>
  <definedNames>
    <definedName name="_xlnm.Print_Area" localSheetId="0">Sheet1!$A$1:$F$62</definedName>
    <definedName name="_xlnm.Print_Titles" localSheetId="0">Sheet1!$A:$E,Sheet1!$4:$5</definedName>
    <definedName name="QB_COLUMN_76200" localSheetId="0" hidden="1">Sheet1!$F$5</definedName>
    <definedName name="QB_COMPANY_0" localSheetId="0" hidden="1">Sheet1!$A$1</definedName>
    <definedName name="QB_DATA_0" localSheetId="0" hidden="1">Sheet1!#REF!,Sheet1!$9:$9,Sheet1!$10:$10,Sheet1!$14:$14,Sheet1!#REF!,Sheet1!$31:$31,Sheet1!#REF!,Sheet1!#REF!,Sheet1!#REF!,Sheet1!#REF!,Sheet1!$40:$40,Sheet1!$42:$42,Sheet1!$43:$43,Sheet1!$46:$46,Sheet1!$48:$48,Sheet1!$49:$49</definedName>
    <definedName name="QB_DATA_1" localSheetId="0" hidden="1">Sheet1!$54:$54,Sheet1!$55:$55,Sheet1!#REF!,Sheet1!$58:$58,Sheet1!$59:$59</definedName>
    <definedName name="QB_DATE_1" localSheetId="0" hidden="1">Sheet1!$F$2</definedName>
    <definedName name="QB_FORMULA_0" localSheetId="0" hidden="1">Sheet1!$F$15,Sheet1!#REF!,Sheet1!$F$23,Sheet1!#REF!,Sheet1!$F$32,Sheet1!#REF!,Sheet1!#REF!,Sheet1!$F$44,Sheet1!$F$56,Sheet1!$F$60,Sheet1!$F$62,Sheet1!$F$63</definedName>
    <definedName name="QB_ROW_11030" localSheetId="0" hidden="1">Sheet1!#REF!</definedName>
    <definedName name="QB_ROW_11330" localSheetId="0" hidden="1">Sheet1!#REF!</definedName>
    <definedName name="QB_ROW_126240" localSheetId="0" hidden="1">Sheet1!#REF!</definedName>
    <definedName name="QB_ROW_128240" localSheetId="0" hidden="1">Sheet1!#REF!</definedName>
    <definedName name="QB_ROW_163240" localSheetId="0" hidden="1">Sheet1!$E$58</definedName>
    <definedName name="QB_ROW_170230" localSheetId="0" hidden="1">Sheet1!#REF!</definedName>
    <definedName name="QB_ROW_172240" localSheetId="0" hidden="1">Sheet1!#REF!</definedName>
    <definedName name="QB_ROW_174240" localSheetId="0" hidden="1">Sheet1!$E$31</definedName>
    <definedName name="QB_ROW_18301" localSheetId="0" hidden="1">Sheet1!$A$63</definedName>
    <definedName name="QB_ROW_19030" localSheetId="0" hidden="1">Sheet1!$D$27</definedName>
    <definedName name="QB_ROW_19330" localSheetId="0" hidden="1">Sheet1!$D$32</definedName>
    <definedName name="QB_ROW_20022" localSheetId="0" hidden="1">Sheet1!$C$6</definedName>
    <definedName name="QB_ROW_20322" localSheetId="0" hidden="1">Sheet1!$C$23</definedName>
    <definedName name="QB_ROW_21022" localSheetId="0" hidden="1">Sheet1!$C$24</definedName>
    <definedName name="QB_ROW_21030" localSheetId="0" hidden="1">Sheet1!#REF!</definedName>
    <definedName name="QB_ROW_21322" localSheetId="0" hidden="1">Sheet1!$C$62</definedName>
    <definedName name="QB_ROW_21330" localSheetId="0" hidden="1">Sheet1!#REF!</definedName>
    <definedName name="QB_ROW_25030" localSheetId="0" hidden="1">Sheet1!#REF!</definedName>
    <definedName name="QB_ROW_25330" localSheetId="0" hidden="1">Sheet1!#REF!</definedName>
    <definedName name="QB_ROW_26030" localSheetId="0" hidden="1">Sheet1!$D$36</definedName>
    <definedName name="QB_ROW_26330" localSheetId="0" hidden="1">Sheet1!$D$44</definedName>
    <definedName name="QB_ROW_27030" localSheetId="0" hidden="1">Sheet1!$D$45</definedName>
    <definedName name="QB_ROW_27330" localSheetId="0" hidden="1">Sheet1!$D$56</definedName>
    <definedName name="QB_ROW_29030" localSheetId="0" hidden="1">Sheet1!$D$57</definedName>
    <definedName name="QB_ROW_29330" localSheetId="0" hidden="1">Sheet1!$D$60</definedName>
    <definedName name="QB_ROW_48240" localSheetId="0" hidden="1">Sheet1!$E$40</definedName>
    <definedName name="QB_ROW_54240" localSheetId="0" hidden="1">Sheet1!#REF!</definedName>
    <definedName name="QB_ROW_55240" localSheetId="0" hidden="1">Sheet1!$E$42</definedName>
    <definedName name="QB_ROW_56240" localSheetId="0" hidden="1">Sheet1!$E$46</definedName>
    <definedName name="QB_ROW_57240" localSheetId="0" hidden="1">Sheet1!$E$43</definedName>
    <definedName name="QB_ROW_60240" localSheetId="0" hidden="1">Sheet1!$E$49</definedName>
    <definedName name="QB_ROW_61240" localSheetId="0" hidden="1">Sheet1!$E$54</definedName>
    <definedName name="QB_ROW_66240" localSheetId="0" hidden="1">Sheet1!$E$55</definedName>
    <definedName name="QB_ROW_68240" localSheetId="0" hidden="1">Sheet1!$E$48</definedName>
    <definedName name="QB_ROW_69240" localSheetId="0" hidden="1">Sheet1!$E$59</definedName>
    <definedName name="QB_ROW_7230" localSheetId="0" hidden="1">Sheet1!$D$9</definedName>
    <definedName name="QB_ROW_77240" localSheetId="0" hidden="1">Sheet1!#REF!</definedName>
    <definedName name="QB_ROW_8230" localSheetId="0" hidden="1">Sheet1!$D$10</definedName>
    <definedName name="QB_ROW_85240" localSheetId="0" hidden="1">Sheet1!$E$14</definedName>
    <definedName name="QB_ROW_86240" localSheetId="0" hidden="1">Sheet1!#REF!</definedName>
    <definedName name="QB_ROW_86311" localSheetId="0" hidden="1">Sheet1!#REF!</definedName>
    <definedName name="QB_ROW_9030" localSheetId="0" hidden="1">Sheet1!$D$11</definedName>
    <definedName name="QB_ROW_9330" localSheetId="0" hidden="1">Sheet1!$D$15</definedName>
    <definedName name="QB_SUBTITLE_3" localSheetId="0" hidden="1">Sheet1!$A$3</definedName>
    <definedName name="QB_TITLE_2" localSheetId="0" hidden="1">Sheet1!$A$2</definedName>
    <definedName name="QBCANSUPPORTUPDATE" localSheetId="0">TRUE</definedName>
    <definedName name="QBCOMPANYFILENAME" localSheetId="0">"C:\Users\Public\Documents\Intuit\QuickBooks\Company Files\FIXED_PSR.QBW"</definedName>
    <definedName name="QBENDDATE" localSheetId="0">20191231</definedName>
    <definedName name="QBHEADERSONSCREEN" localSheetId="0">TRUE</definedName>
    <definedName name="QBMETADATASIZE" localSheetId="0">5907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TRUE</definedName>
    <definedName name="QBREPORTCOLAXIS" localSheetId="0">0</definedName>
    <definedName name="QBREPORTCOMPANYID" localSheetId="0">"4232e091d4754737b4fb39c12147d1f5"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FALSE</definedName>
    <definedName name="QBREPORTCOMPARECOL_BUDGET" localSheetId="0">TRUE</definedName>
    <definedName name="QBREPORTCOMPARECOL_BUDPCT" localSheetId="0">FALSE</definedName>
    <definedName name="QBREPORTCOMPARECOL_COGS" localSheetId="0">FALSE</definedName>
    <definedName name="QBREPORTCOMPARECOL_EXCLUDEAMOUNT" localSheetId="0">FALSE</definedName>
    <definedName name="QBREPORTCOMPARECOL_EXCLUDECURPERIOD" localSheetId="0">TRUE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287</definedName>
    <definedName name="QBROWHEADERS" localSheetId="0">5</definedName>
    <definedName name="QBSTARTDATE" localSheetId="0">20190101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1" i="1" l="1"/>
  <c r="F44" i="1"/>
  <c r="F32" i="1"/>
  <c r="F56" i="1" l="1"/>
  <c r="F62" i="1" s="1"/>
  <c r="F15" i="1" l="1"/>
  <c r="F23" i="1" s="1"/>
  <c r="F63" i="1" l="1"/>
</calcChain>
</file>

<file path=xl/sharedStrings.xml><?xml version="1.0" encoding="utf-8"?>
<sst xmlns="http://schemas.openxmlformats.org/spreadsheetml/2006/main" count="58" uniqueCount="55">
  <si>
    <t>Pacific Southwestern Region EGA</t>
  </si>
  <si>
    <t>Income</t>
  </si>
  <si>
    <t>402 · Member Dues</t>
  </si>
  <si>
    <t>403 · Interest Income</t>
  </si>
  <si>
    <t>404 · Educational Events</t>
  </si>
  <si>
    <t>Total 404 · Educational Events</t>
  </si>
  <si>
    <t>Total Income</t>
  </si>
  <si>
    <t>Expense</t>
  </si>
  <si>
    <t>515 · Educational Events Expense</t>
  </si>
  <si>
    <t>Annual Needlework Design</t>
  </si>
  <si>
    <t>Total 515 · Educational Events Expense</t>
  </si>
  <si>
    <t>Postage</t>
  </si>
  <si>
    <t>522 · Administration Expense</t>
  </si>
  <si>
    <t>Web Site</t>
  </si>
  <si>
    <t>Total 522 · Administration Expense</t>
  </si>
  <si>
    <t>523 · Officers Travel Expense</t>
  </si>
  <si>
    <t>Officer Lodging Rgn Meetings</t>
  </si>
  <si>
    <t>Comm Chair travel</t>
  </si>
  <si>
    <t>RD - Airfare</t>
  </si>
  <si>
    <t>RD - Ground Transportation</t>
  </si>
  <si>
    <t>RD - Other</t>
  </si>
  <si>
    <t>Total 523 · Officers Travel Expense</t>
  </si>
  <si>
    <t>525 · Other Expense</t>
  </si>
  <si>
    <t>Norma Steiger Fund</t>
  </si>
  <si>
    <t>Total 525 · Other Expense</t>
  </si>
  <si>
    <t>Total Expense</t>
  </si>
  <si>
    <t>Net Income</t>
  </si>
  <si>
    <t>Region Sponsored GCC Projects</t>
  </si>
  <si>
    <t>408 · Sales</t>
  </si>
  <si>
    <t>520 · Cost of Sales</t>
  </si>
  <si>
    <t>Halo Bolt Sales</t>
  </si>
  <si>
    <t>ARD - Airfare</t>
  </si>
  <si>
    <t>Total 408 - Sales</t>
  </si>
  <si>
    <t>Officer Rgn Meeting Travel</t>
  </si>
  <si>
    <t>ARD - Lodging</t>
  </si>
  <si>
    <t>Zoom Licensing</t>
  </si>
  <si>
    <t>RD - Meals</t>
  </si>
  <si>
    <t>ARD - Meals</t>
  </si>
  <si>
    <t>516 · 2023 Educational Event</t>
  </si>
  <si>
    <t>220-State Sales Tax</t>
  </si>
  <si>
    <t>Transfer from Savings</t>
  </si>
  <si>
    <t>Virtual Classes/lectures</t>
  </si>
  <si>
    <t>Virtual lecture/classes</t>
  </si>
  <si>
    <t>Region, Seminar Laptops</t>
  </si>
  <si>
    <t>Seminar Quickbooks software</t>
  </si>
  <si>
    <t>Region Meeting Expense (1)</t>
  </si>
  <si>
    <t>2023  Budget Overview</t>
  </si>
  <si>
    <t>Jan - Dec 23</t>
  </si>
  <si>
    <t>January through December 2023</t>
  </si>
  <si>
    <t>Study Box shipping cost</t>
  </si>
  <si>
    <t>Loan - Seminar 2023</t>
  </si>
  <si>
    <t>405 - Seminar Income</t>
  </si>
  <si>
    <t>New Logo cost</t>
  </si>
  <si>
    <t>National Seminar Handbook Ad</t>
  </si>
  <si>
    <t>Logo Merchandise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</si>
</sst>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yy"/>
    <numFmt numFmtId="165" formatCode="#,##0.00;\-#,##0.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rgb="FF000080"/>
      <name val="Arial"/>
      <family val="2"/>
    </font>
    <font>
      <b/>
      <sz val="14"/>
      <color rgb="FF000080"/>
      <name val="Arial"/>
      <family val="2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3" fillId="0" borderId="0" xfId="0" applyNumberFormat="1" applyFont="1"/>
    <xf numFmtId="49" fontId="0" fillId="0" borderId="0" xfId="0" applyNumberFormat="1" applyBorder="1" applyAlignment="1">
      <alignment horizontal="centerContinuous"/>
    </xf>
    <xf numFmtId="165" fontId="4" fillId="0" borderId="0" xfId="0" applyNumberFormat="1" applyFont="1"/>
    <xf numFmtId="165" fontId="4" fillId="0" borderId="2" xfId="0" applyNumberFormat="1" applyFont="1" applyBorder="1"/>
    <xf numFmtId="165" fontId="4" fillId="0" borderId="0" xfId="0" applyNumberFormat="1" applyFont="1" applyBorder="1"/>
    <xf numFmtId="165" fontId="4" fillId="0" borderId="4" xfId="0" applyNumberFormat="1" applyFont="1" applyBorder="1"/>
    <xf numFmtId="165" fontId="4" fillId="0" borderId="3" xfId="0" applyNumberFormat="1" applyFont="1" applyBorder="1"/>
    <xf numFmtId="165" fontId="1" fillId="0" borderId="5" xfId="0" applyNumberFormat="1" applyFont="1" applyBorder="1"/>
    <xf numFmtId="0" fontId="1" fillId="0" borderId="0" xfId="0" applyFont="1"/>
    <xf numFmtId="49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NumberFormat="1" applyFont="1"/>
    <xf numFmtId="0" fontId="0" fillId="0" borderId="0" xfId="0" applyNumberFormat="1"/>
    <xf numFmtId="49" fontId="1" fillId="0" borderId="0" xfId="0" applyNumberFormat="1" applyFont="1" applyBorder="1"/>
    <xf numFmtId="0" fontId="0" fillId="0" borderId="0" xfId="0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114300</xdr:colOff>
          <xdr:row>1</xdr:row>
          <xdr:rowOff>38100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114300</xdr:colOff>
          <xdr:row>1</xdr:row>
          <xdr:rowOff>38100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64"/>
  <sheetViews>
    <sheetView tabSelected="1" workbookViewId="0">
      <pane xSplit="5" ySplit="5" topLeftCell="F6" activePane="bottomRight" state="frozenSplit"/>
      <selection pane="topRight" activeCell="F1" sqref="F1"/>
      <selection pane="bottomLeft" activeCell="A6" sqref="A6"/>
      <selection pane="bottomRight" activeCell="F51" sqref="F51"/>
    </sheetView>
  </sheetViews>
  <sheetFormatPr defaultRowHeight="15" x14ac:dyDescent="0.25"/>
  <cols>
    <col min="1" max="4" width="3" style="17" customWidth="1"/>
    <col min="5" max="5" width="35.140625" style="17" customWidth="1"/>
    <col min="6" max="6" width="12" style="18" bestFit="1" customWidth="1"/>
  </cols>
  <sheetData>
    <row r="1" spans="1:6" x14ac:dyDescent="0.25">
      <c r="A1" s="2" t="s">
        <v>0</v>
      </c>
      <c r="B1" s="1"/>
      <c r="C1" s="1"/>
      <c r="D1" s="1"/>
      <c r="E1" s="1"/>
      <c r="F1" s="12"/>
    </row>
    <row r="2" spans="1:6" ht="18" x14ac:dyDescent="0.25">
      <c r="A2" s="3" t="s">
        <v>46</v>
      </c>
      <c r="B2" s="1"/>
      <c r="C2" s="1"/>
      <c r="D2" s="1"/>
      <c r="E2" s="1"/>
      <c r="F2" s="13">
        <v>44807</v>
      </c>
    </row>
    <row r="3" spans="1:6" x14ac:dyDescent="0.25">
      <c r="A3" s="2" t="s">
        <v>48</v>
      </c>
      <c r="B3" s="1"/>
      <c r="C3" s="1"/>
      <c r="D3" s="1"/>
      <c r="E3" s="1"/>
      <c r="F3" s="12"/>
    </row>
    <row r="4" spans="1:6" ht="15.75" thickBot="1" x14ac:dyDescent="0.3">
      <c r="A4" s="1"/>
      <c r="B4" s="1"/>
      <c r="C4" s="1"/>
      <c r="D4" s="1"/>
      <c r="E4" s="1"/>
      <c r="F4" s="4"/>
    </row>
    <row r="5" spans="1:6" s="16" customFormat="1" ht="16.5" thickTop="1" thickBot="1" x14ac:dyDescent="0.3">
      <c r="A5" s="14"/>
      <c r="B5" s="14"/>
      <c r="C5" s="14"/>
      <c r="D5" s="14"/>
      <c r="E5" s="14"/>
      <c r="F5" s="15" t="s">
        <v>47</v>
      </c>
    </row>
    <row r="6" spans="1:6" ht="15.75" thickTop="1" x14ac:dyDescent="0.25">
      <c r="A6" s="1"/>
      <c r="B6" s="1"/>
      <c r="C6" s="1" t="s">
        <v>1</v>
      </c>
      <c r="D6" s="1"/>
      <c r="E6" s="1"/>
      <c r="F6" s="5"/>
    </row>
    <row r="7" spans="1:6" x14ac:dyDescent="0.25">
      <c r="A7" s="1"/>
      <c r="B7" s="1"/>
      <c r="C7" s="1"/>
      <c r="D7" s="1"/>
      <c r="E7" s="1"/>
      <c r="F7" s="5"/>
    </row>
    <row r="8" spans="1:6" x14ac:dyDescent="0.25">
      <c r="A8" s="1"/>
      <c r="B8" s="1"/>
      <c r="C8" s="1"/>
      <c r="D8" s="1"/>
      <c r="E8" s="1" t="s">
        <v>40</v>
      </c>
      <c r="F8" s="5">
        <v>3388</v>
      </c>
    </row>
    <row r="9" spans="1:6" ht="20.25" customHeight="1" x14ac:dyDescent="0.25">
      <c r="A9" s="1"/>
      <c r="B9" s="1"/>
      <c r="C9" s="1"/>
      <c r="D9" s="1" t="s">
        <v>2</v>
      </c>
      <c r="E9" s="1"/>
      <c r="F9" s="5">
        <v>1410</v>
      </c>
    </row>
    <row r="10" spans="1:6" x14ac:dyDescent="0.25">
      <c r="A10" s="1"/>
      <c r="B10" s="1"/>
      <c r="C10" s="1"/>
      <c r="D10" s="1" t="s">
        <v>3</v>
      </c>
      <c r="E10" s="1"/>
      <c r="F10" s="5">
        <v>2</v>
      </c>
    </row>
    <row r="11" spans="1:6" x14ac:dyDescent="0.25">
      <c r="A11" s="1"/>
      <c r="B11" s="1"/>
      <c r="C11" s="1"/>
      <c r="D11" s="1" t="s">
        <v>4</v>
      </c>
      <c r="E11" s="1"/>
      <c r="F11" s="5"/>
    </row>
    <row r="12" spans="1:6" x14ac:dyDescent="0.25">
      <c r="A12" s="1"/>
      <c r="B12" s="1"/>
      <c r="C12" s="1"/>
      <c r="D12" s="1"/>
      <c r="E12" s="1" t="s">
        <v>42</v>
      </c>
      <c r="F12" s="5">
        <v>0</v>
      </c>
    </row>
    <row r="13" spans="1:6" x14ac:dyDescent="0.25">
      <c r="A13" s="1"/>
      <c r="B13" s="1"/>
      <c r="C13" s="1"/>
      <c r="D13" s="1"/>
      <c r="E13" s="1" t="s">
        <v>49</v>
      </c>
      <c r="F13" s="5">
        <v>200</v>
      </c>
    </row>
    <row r="14" spans="1:6" ht="15.75" thickBot="1" x14ac:dyDescent="0.3">
      <c r="A14" s="1"/>
      <c r="B14" s="1"/>
      <c r="C14" s="1"/>
      <c r="D14" s="1"/>
      <c r="E14" s="1" t="s">
        <v>27</v>
      </c>
      <c r="F14" s="6">
        <v>1000</v>
      </c>
    </row>
    <row r="15" spans="1:6" x14ac:dyDescent="0.25">
      <c r="A15" s="1"/>
      <c r="B15" s="1"/>
      <c r="C15" s="1"/>
      <c r="D15" s="1" t="s">
        <v>5</v>
      </c>
      <c r="E15" s="1"/>
      <c r="F15" s="5">
        <f>ROUND(SUM(F11:F14),5)</f>
        <v>1200</v>
      </c>
    </row>
    <row r="16" spans="1:6" x14ac:dyDescent="0.25">
      <c r="A16" s="1"/>
      <c r="B16" s="1"/>
      <c r="C16" s="1"/>
      <c r="D16" s="1" t="s">
        <v>51</v>
      </c>
      <c r="E16" s="1"/>
      <c r="F16" s="5">
        <v>2500</v>
      </c>
    </row>
    <row r="17" spans="1:6" x14ac:dyDescent="0.25">
      <c r="A17" s="1"/>
      <c r="B17" s="1"/>
      <c r="C17" s="1"/>
      <c r="D17" s="1" t="s">
        <v>28</v>
      </c>
      <c r="E17" s="1"/>
      <c r="F17" s="5"/>
    </row>
    <row r="18" spans="1:6" x14ac:dyDescent="0.25">
      <c r="A18" s="1"/>
      <c r="B18" s="1"/>
      <c r="C18" s="1"/>
      <c r="D18" s="1"/>
      <c r="E18" s="1" t="s">
        <v>54</v>
      </c>
      <c r="F18" s="5">
        <v>1250</v>
      </c>
    </row>
    <row r="19" spans="1:6" x14ac:dyDescent="0.25">
      <c r="A19" s="1"/>
      <c r="B19" s="1"/>
      <c r="C19" s="1"/>
      <c r="D19" s="1"/>
      <c r="E19" s="1" t="s">
        <v>30</v>
      </c>
      <c r="F19" s="5">
        <v>1000</v>
      </c>
    </row>
    <row r="20" spans="1:6" ht="15.75" thickBot="1" x14ac:dyDescent="0.3">
      <c r="A20" s="1"/>
      <c r="B20" s="1"/>
      <c r="C20" s="1"/>
      <c r="D20" s="1"/>
      <c r="E20" s="1" t="s">
        <v>9</v>
      </c>
      <c r="F20" s="5">
        <v>350</v>
      </c>
    </row>
    <row r="21" spans="1:6" x14ac:dyDescent="0.25">
      <c r="A21" s="1"/>
      <c r="B21" s="1"/>
      <c r="C21" s="1"/>
      <c r="D21" s="1" t="s">
        <v>32</v>
      </c>
      <c r="E21" s="1"/>
      <c r="F21" s="8">
        <f>SUM(F18:F20)</f>
        <v>2600</v>
      </c>
    </row>
    <row r="22" spans="1:6" ht="15.75" thickBot="1" x14ac:dyDescent="0.3">
      <c r="A22" s="1"/>
      <c r="B22" s="1"/>
      <c r="C22" s="1"/>
      <c r="D22" s="1"/>
      <c r="E22" s="1"/>
      <c r="F22" s="5"/>
    </row>
    <row r="23" spans="1:6" ht="15.75" thickBot="1" x14ac:dyDescent="0.3">
      <c r="A23" s="1"/>
      <c r="B23" s="1"/>
      <c r="C23" s="1" t="s">
        <v>6</v>
      </c>
      <c r="D23" s="1"/>
      <c r="E23" s="1"/>
      <c r="F23" s="9">
        <f>ROUND(SUM(F8:F9:F10)+F15+F16+F21,5)</f>
        <v>11100</v>
      </c>
    </row>
    <row r="24" spans="1:6" x14ac:dyDescent="0.25">
      <c r="A24" s="1"/>
      <c r="B24" s="1"/>
      <c r="C24" s="1" t="s">
        <v>7</v>
      </c>
      <c r="D24" s="1"/>
      <c r="E24" s="1"/>
      <c r="F24" s="5"/>
    </row>
    <row r="25" spans="1:6" x14ac:dyDescent="0.25">
      <c r="A25" s="1"/>
      <c r="B25" s="1"/>
      <c r="C25" s="1"/>
      <c r="D25" s="1"/>
      <c r="E25" s="1"/>
      <c r="F25" s="5"/>
    </row>
    <row r="26" spans="1:6" x14ac:dyDescent="0.25">
      <c r="A26" s="1"/>
      <c r="B26" s="1"/>
      <c r="C26" s="1"/>
      <c r="D26" s="1" t="s">
        <v>39</v>
      </c>
      <c r="E26" s="1"/>
      <c r="F26" s="5">
        <v>150</v>
      </c>
    </row>
    <row r="27" spans="1:6" x14ac:dyDescent="0.25">
      <c r="A27" s="1"/>
      <c r="B27" s="1"/>
      <c r="C27" s="1"/>
      <c r="D27" s="1" t="s">
        <v>8</v>
      </c>
      <c r="E27" s="1"/>
    </row>
    <row r="28" spans="1:6" x14ac:dyDescent="0.25">
      <c r="A28" s="1"/>
      <c r="B28" s="1"/>
      <c r="C28" s="1"/>
      <c r="D28" s="1"/>
      <c r="E28" s="1" t="s">
        <v>41</v>
      </c>
      <c r="F28" s="5">
        <v>1200</v>
      </c>
    </row>
    <row r="29" spans="1:6" x14ac:dyDescent="0.25">
      <c r="A29" s="1"/>
      <c r="B29" s="1"/>
      <c r="C29" s="1"/>
      <c r="D29" s="1"/>
      <c r="E29" s="1" t="s">
        <v>49</v>
      </c>
      <c r="F29" s="5">
        <v>200</v>
      </c>
    </row>
    <row r="30" spans="1:6" x14ac:dyDescent="0.25">
      <c r="A30" s="1"/>
      <c r="B30" s="1"/>
      <c r="C30" s="1"/>
      <c r="D30" s="1"/>
      <c r="E30" s="1" t="s">
        <v>27</v>
      </c>
      <c r="F30" s="5">
        <v>1000</v>
      </c>
    </row>
    <row r="31" spans="1:6" s="20" customFormat="1" ht="15.75" thickBot="1" x14ac:dyDescent="0.3">
      <c r="A31" s="19"/>
      <c r="B31" s="19"/>
      <c r="C31" s="19"/>
      <c r="D31" s="19"/>
      <c r="E31" s="19" t="s">
        <v>9</v>
      </c>
      <c r="F31" s="7">
        <v>500</v>
      </c>
    </row>
    <row r="32" spans="1:6" x14ac:dyDescent="0.25">
      <c r="A32" s="1"/>
      <c r="B32" s="1"/>
      <c r="C32" s="1"/>
      <c r="D32" s="1" t="s">
        <v>10</v>
      </c>
      <c r="E32" s="1"/>
      <c r="F32" s="8">
        <f>ROUND(SUM(F27:F28:F31),5)</f>
        <v>2900</v>
      </c>
    </row>
    <row r="33" spans="1:8" x14ac:dyDescent="0.25">
      <c r="A33" s="1"/>
      <c r="B33" s="1"/>
      <c r="C33" s="1"/>
      <c r="D33" s="1" t="s">
        <v>38</v>
      </c>
      <c r="E33" s="1"/>
      <c r="F33" s="7"/>
    </row>
    <row r="34" spans="1:8" x14ac:dyDescent="0.25">
      <c r="A34" s="1"/>
      <c r="B34" s="1"/>
      <c r="C34" s="1"/>
      <c r="D34" s="1"/>
      <c r="E34" s="1" t="s">
        <v>50</v>
      </c>
      <c r="F34" s="7">
        <v>2500</v>
      </c>
    </row>
    <row r="35" spans="1:8" x14ac:dyDescent="0.25">
      <c r="A35" s="1"/>
      <c r="B35" s="1"/>
      <c r="C35" s="1"/>
      <c r="D35" s="1" t="s">
        <v>29</v>
      </c>
      <c r="E35" s="1"/>
      <c r="F35" s="5">
        <v>700</v>
      </c>
    </row>
    <row r="36" spans="1:8" x14ac:dyDescent="0.25">
      <c r="A36" s="1"/>
      <c r="B36" s="1"/>
      <c r="C36" s="1"/>
      <c r="D36" s="1" t="s">
        <v>12</v>
      </c>
      <c r="E36" s="1"/>
      <c r="F36" s="5"/>
    </row>
    <row r="37" spans="1:8" x14ac:dyDescent="0.25">
      <c r="A37" s="1"/>
      <c r="B37" s="1"/>
      <c r="C37" s="1"/>
      <c r="D37" s="1"/>
      <c r="E37" s="1" t="s">
        <v>43</v>
      </c>
      <c r="F37" s="5">
        <v>0</v>
      </c>
    </row>
    <row r="38" spans="1:8" x14ac:dyDescent="0.25">
      <c r="A38" s="1"/>
      <c r="B38" s="1"/>
      <c r="C38" s="1"/>
      <c r="D38" s="1"/>
      <c r="E38" s="1" t="s">
        <v>44</v>
      </c>
      <c r="F38" s="5">
        <v>0</v>
      </c>
    </row>
    <row r="39" spans="1:8" x14ac:dyDescent="0.25">
      <c r="A39" s="1"/>
      <c r="B39" s="1"/>
      <c r="C39" s="1"/>
      <c r="D39" s="1"/>
      <c r="E39" s="1" t="s">
        <v>52</v>
      </c>
      <c r="F39" s="5">
        <v>1200</v>
      </c>
    </row>
    <row r="40" spans="1:8" x14ac:dyDescent="0.25">
      <c r="A40" s="1"/>
      <c r="B40" s="1"/>
      <c r="C40" s="1"/>
      <c r="D40" s="1"/>
      <c r="E40" s="1" t="s">
        <v>13</v>
      </c>
      <c r="F40" s="5">
        <v>125</v>
      </c>
    </row>
    <row r="41" spans="1:8" x14ac:dyDescent="0.25">
      <c r="A41" s="1"/>
      <c r="B41" s="1"/>
      <c r="C41" s="1"/>
      <c r="D41" s="1"/>
      <c r="E41" s="1" t="s">
        <v>35</v>
      </c>
      <c r="F41" s="5">
        <v>175</v>
      </c>
    </row>
    <row r="42" spans="1:8" x14ac:dyDescent="0.25">
      <c r="A42" s="1"/>
      <c r="B42" s="1"/>
      <c r="C42" s="1"/>
      <c r="D42" s="1"/>
      <c r="E42" s="1" t="s">
        <v>45</v>
      </c>
      <c r="F42" s="5">
        <v>0</v>
      </c>
      <c r="H42" s="21"/>
    </row>
    <row r="43" spans="1:8" ht="15.75" thickBot="1" x14ac:dyDescent="0.3">
      <c r="A43" s="1"/>
      <c r="B43" s="1"/>
      <c r="C43" s="1"/>
      <c r="D43" s="1"/>
      <c r="E43" s="1" t="s">
        <v>11</v>
      </c>
      <c r="F43" s="6">
        <v>50</v>
      </c>
    </row>
    <row r="44" spans="1:8" x14ac:dyDescent="0.25">
      <c r="A44" s="1"/>
      <c r="B44" s="1"/>
      <c r="C44" s="1"/>
      <c r="D44" s="1" t="s">
        <v>14</v>
      </c>
      <c r="E44" s="1"/>
      <c r="F44" s="5">
        <f>ROUND(SUM(F37:F43),5)</f>
        <v>1550</v>
      </c>
    </row>
    <row r="45" spans="1:8" x14ac:dyDescent="0.25">
      <c r="A45" s="1"/>
      <c r="B45" s="1"/>
      <c r="C45" s="1"/>
      <c r="D45" s="1" t="s">
        <v>15</v>
      </c>
      <c r="E45" s="1"/>
      <c r="F45" s="5"/>
    </row>
    <row r="46" spans="1:8" x14ac:dyDescent="0.25">
      <c r="A46" s="1"/>
      <c r="B46" s="1"/>
      <c r="C46" s="1"/>
      <c r="D46" s="1"/>
      <c r="E46" s="1" t="s">
        <v>16</v>
      </c>
      <c r="F46" s="5">
        <v>0</v>
      </c>
    </row>
    <row r="47" spans="1:8" x14ac:dyDescent="0.25">
      <c r="A47" s="1"/>
      <c r="B47" s="1"/>
      <c r="C47" s="1"/>
      <c r="D47" s="1"/>
      <c r="E47" s="1" t="s">
        <v>33</v>
      </c>
      <c r="F47" s="5">
        <v>0</v>
      </c>
    </row>
    <row r="48" spans="1:8" x14ac:dyDescent="0.25">
      <c r="A48" s="1"/>
      <c r="B48" s="1"/>
      <c r="C48" s="1"/>
      <c r="D48" s="1"/>
      <c r="E48" s="1" t="s">
        <v>17</v>
      </c>
      <c r="F48" s="5">
        <v>0</v>
      </c>
    </row>
    <row r="49" spans="1:6" x14ac:dyDescent="0.25">
      <c r="A49" s="1"/>
      <c r="B49" s="1"/>
      <c r="C49" s="1"/>
      <c r="D49" s="1"/>
      <c r="E49" s="1" t="s">
        <v>18</v>
      </c>
      <c r="F49" s="5">
        <v>1800</v>
      </c>
    </row>
    <row r="50" spans="1:6" x14ac:dyDescent="0.25">
      <c r="A50" s="1"/>
      <c r="B50" s="1"/>
      <c r="C50" s="1"/>
      <c r="D50" s="1"/>
      <c r="E50" s="1" t="s">
        <v>36</v>
      </c>
      <c r="F50" s="5">
        <v>700</v>
      </c>
    </row>
    <row r="51" spans="1:6" x14ac:dyDescent="0.25">
      <c r="A51" s="1"/>
      <c r="B51" s="1"/>
      <c r="C51" s="1"/>
      <c r="D51" s="1"/>
      <c r="E51" s="1" t="s">
        <v>31</v>
      </c>
      <c r="F51" s="5">
        <v>0</v>
      </c>
    </row>
    <row r="52" spans="1:6" x14ac:dyDescent="0.25">
      <c r="A52" s="1"/>
      <c r="B52" s="1"/>
      <c r="C52" s="1"/>
      <c r="D52" s="1"/>
      <c r="E52" s="1" t="s">
        <v>34</v>
      </c>
      <c r="F52" s="5">
        <v>0</v>
      </c>
    </row>
    <row r="53" spans="1:6" x14ac:dyDescent="0.25">
      <c r="A53" s="1"/>
      <c r="B53" s="1"/>
      <c r="C53" s="1"/>
      <c r="D53" s="1"/>
      <c r="E53" s="1" t="s">
        <v>37</v>
      </c>
      <c r="F53" s="5">
        <v>0</v>
      </c>
    </row>
    <row r="54" spans="1:6" x14ac:dyDescent="0.25">
      <c r="A54" s="1"/>
      <c r="B54" s="1"/>
      <c r="C54" s="1"/>
      <c r="D54" s="1"/>
      <c r="E54" s="1" t="s">
        <v>19</v>
      </c>
      <c r="F54" s="5">
        <v>200</v>
      </c>
    </row>
    <row r="55" spans="1:6" x14ac:dyDescent="0.25">
      <c r="A55" s="1"/>
      <c r="B55" s="1"/>
      <c r="C55" s="1"/>
      <c r="D55" s="1"/>
      <c r="E55" s="1" t="s">
        <v>20</v>
      </c>
      <c r="F55" s="5">
        <v>0</v>
      </c>
    </row>
    <row r="56" spans="1:6" x14ac:dyDescent="0.25">
      <c r="A56" s="1"/>
      <c r="B56" s="1"/>
      <c r="C56" s="1"/>
      <c r="D56" s="1" t="s">
        <v>21</v>
      </c>
      <c r="E56" s="1"/>
      <c r="F56" s="5">
        <f>ROUND(SUM(F46:F55),5)</f>
        <v>2700</v>
      </c>
    </row>
    <row r="57" spans="1:6" x14ac:dyDescent="0.25">
      <c r="A57" s="1"/>
      <c r="B57" s="1"/>
      <c r="C57" s="1"/>
      <c r="D57" s="1" t="s">
        <v>22</v>
      </c>
      <c r="E57" s="1"/>
      <c r="F57" s="5"/>
    </row>
    <row r="58" spans="1:6" x14ac:dyDescent="0.25">
      <c r="A58" s="1"/>
      <c r="B58" s="1"/>
      <c r="C58" s="1"/>
      <c r="D58" s="1"/>
      <c r="E58" s="1" t="s">
        <v>53</v>
      </c>
      <c r="F58" s="5">
        <v>100</v>
      </c>
    </row>
    <row r="59" spans="1:6" ht="15.75" thickBot="1" x14ac:dyDescent="0.3">
      <c r="A59" s="1"/>
      <c r="B59" s="1"/>
      <c r="C59" s="1"/>
      <c r="D59" s="1"/>
      <c r="E59" s="1" t="s">
        <v>23</v>
      </c>
      <c r="F59" s="7">
        <v>500</v>
      </c>
    </row>
    <row r="60" spans="1:6" x14ac:dyDescent="0.25">
      <c r="A60" s="1"/>
      <c r="B60" s="1"/>
      <c r="C60" s="1"/>
      <c r="D60" s="1" t="s">
        <v>24</v>
      </c>
      <c r="E60" s="1"/>
      <c r="F60" s="8">
        <v>600</v>
      </c>
    </row>
    <row r="61" spans="1:6" ht="15.75" thickBot="1" x14ac:dyDescent="0.3">
      <c r="A61" s="1"/>
      <c r="B61" s="1"/>
      <c r="C61" s="1"/>
      <c r="D61" s="1"/>
      <c r="E61" s="1"/>
      <c r="F61" s="7"/>
    </row>
    <row r="62" spans="1:6" ht="15.75" thickBot="1" x14ac:dyDescent="0.3">
      <c r="A62" s="1"/>
      <c r="B62" s="1"/>
      <c r="C62" s="1" t="s">
        <v>25</v>
      </c>
      <c r="D62" s="1"/>
      <c r="E62" s="1"/>
      <c r="F62" s="8">
        <f>ROUND(F26+F32+F34+F35+F44+F56+F60,5)</f>
        <v>11100</v>
      </c>
    </row>
    <row r="63" spans="1:6" s="11" customFormat="1" ht="13.5" thickBot="1" x14ac:dyDescent="0.25">
      <c r="A63" s="1" t="s">
        <v>26</v>
      </c>
      <c r="B63" s="1"/>
      <c r="C63" s="1"/>
      <c r="D63" s="1"/>
      <c r="E63" s="1"/>
      <c r="F63" s="10">
        <f>ROUND(F23-F62,5)</f>
        <v>0</v>
      </c>
    </row>
    <row r="64" spans="1:6" ht="15.75" thickTop="1" x14ac:dyDescent="0.25"/>
  </sheetData>
  <pageMargins left="0.7" right="0.7" top="0.75" bottom="0.75" header="0.1" footer="0.3"/>
  <pageSetup orientation="portrait" r:id="rId1"/>
  <headerFooter>
    <oddFooter>&amp;C&amp;"Arial,Bold"&amp;10 Page &amp;P of &amp;N</oddFooter>
  </headerFooter>
  <drawing r:id="rId2"/>
  <legacyDrawing r:id="rId3"/>
  <controls>
    <mc:AlternateContent xmlns:mc="http://schemas.openxmlformats.org/markup-compatibility/2006">
      <mc:Choice Requires="x14">
        <control shapeId="1026" r:id="rId4" name="HEAD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114300</xdr:colOff>
                <xdr:row>1</xdr:row>
                <xdr:rowOff>38100</xdr:rowOff>
              </to>
            </anchor>
          </controlPr>
        </control>
      </mc:Choice>
      <mc:Fallback>
        <control shapeId="1026" r:id="rId4" name="HEADER"/>
      </mc:Fallback>
    </mc:AlternateContent>
    <mc:AlternateContent xmlns:mc="http://schemas.openxmlformats.org/markup-compatibility/2006">
      <mc:Choice Requires="x14">
        <control shapeId="1025" r:id="rId6" name="FILT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114300</xdr:colOff>
                <xdr:row>1</xdr:row>
                <xdr:rowOff>38100</xdr:rowOff>
              </to>
            </anchor>
          </controlPr>
        </control>
      </mc:Choice>
      <mc:Fallback>
        <control shapeId="1025" r:id="rId6" name="FILT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 Leone</dc:creator>
  <cp:lastModifiedBy>glcgedde@pacbell.net</cp:lastModifiedBy>
  <cp:lastPrinted>2021-10-02T18:35:07Z</cp:lastPrinted>
  <dcterms:created xsi:type="dcterms:W3CDTF">2018-08-22T19:18:50Z</dcterms:created>
  <dcterms:modified xsi:type="dcterms:W3CDTF">2022-09-03T21:45:41Z</dcterms:modified>
</cp:coreProperties>
</file>